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35" windowWidth="20115" windowHeight="9525"/>
  </bookViews>
  <sheets>
    <sheet name="Fraktal-Skins" sheetId="1" r:id="rId1"/>
  </sheets>
  <calcPr calcId="145621"/>
</workbook>
</file>

<file path=xl/calcChain.xml><?xml version="1.0" encoding="utf-8"?>
<calcChain xmlns="http://schemas.openxmlformats.org/spreadsheetml/2006/main">
  <c r="L28" i="1" l="1"/>
  <c r="J27" i="1" l="1"/>
  <c r="J26" i="1"/>
  <c r="M8" i="1"/>
  <c r="K6" i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5" i="1"/>
  <c r="C15" i="1" s="1"/>
  <c r="B16" i="1"/>
  <c r="C16" i="1" s="1"/>
  <c r="B17" i="1"/>
  <c r="C17" i="1" s="1"/>
  <c r="B18" i="1"/>
  <c r="C18" i="1" s="1"/>
  <c r="B19" i="1"/>
  <c r="C19" i="1" s="1"/>
  <c r="B20" i="1"/>
  <c r="C20" i="1" s="1"/>
  <c r="B21" i="1"/>
  <c r="C21" i="1" s="1"/>
  <c r="B22" i="1"/>
  <c r="C22" i="1" s="1"/>
  <c r="K2" i="1" s="1"/>
  <c r="L3" i="1" s="1"/>
  <c r="B5" i="1"/>
  <c r="C5" i="1" s="1"/>
  <c r="B4" i="1"/>
  <c r="C4" i="1" s="1"/>
  <c r="J3" i="1" l="1"/>
  <c r="K12" i="1"/>
  <c r="L13" i="1" s="1"/>
  <c r="K1" i="1"/>
  <c r="C23" i="1"/>
</calcChain>
</file>

<file path=xl/sharedStrings.xml><?xml version="1.0" encoding="utf-8"?>
<sst xmlns="http://schemas.openxmlformats.org/spreadsheetml/2006/main" count="29" uniqueCount="29">
  <si>
    <t>Durchschnittliche Anzahl an Runs für Fraktal Set</t>
  </si>
  <si>
    <t xml:space="preserve">Chance auf beliebigen Skin: </t>
  </si>
  <si>
    <t>Nr.</t>
  </si>
  <si>
    <t>Chance</t>
  </si>
  <si>
    <t>Gesamt:</t>
  </si>
  <si>
    <t>Chance einen bestimmten Skin (z.B Schwert) zu finden:</t>
  </si>
  <si>
    <t>Runs</t>
  </si>
  <si>
    <t>Das entspricht im Durchschnitt</t>
  </si>
  <si>
    <t>Chance alle 19 Fraktal Skins ohne Duplikate zu finden:</t>
  </si>
  <si>
    <t xml:space="preserve"> =&gt; Ereignis so unwahrscheinlich, dass es bei der Menge an GW2 Spielern wohl nie eintrifft</t>
  </si>
  <si>
    <t>Chance nach 19 Fraktal Runs alle Skins zu haben:</t>
  </si>
  <si>
    <t xml:space="preserve"> =&gt; Ereignis noch </t>
  </si>
  <si>
    <t xml:space="preserve"> =&gt; Ereignis trifft im Durchschnitt auf auf jeden</t>
  </si>
  <si>
    <t>Spieler zu</t>
  </si>
  <si>
    <t>mal unwahrscheinlicher</t>
  </si>
  <si>
    <t>Chance nach</t>
  </si>
  <si>
    <t>Run noch nicht seinen Skin zu haben:</t>
  </si>
  <si>
    <t>Ungefähre Chancen entnommen aus:</t>
  </si>
  <si>
    <t>https://docs.google.com/spreadsheets/d/18IHVJao5j85KOp6lBTOgO8qs4VYD3Xty-jKPZo8o-Q4/pubhtml#</t>
  </si>
  <si>
    <t>Ungefähre Chancen:</t>
  </si>
  <si>
    <t xml:space="preserve">Durchschnittschance, wenn man alle 4 Dailies am Tag macht: </t>
  </si>
  <si>
    <t>Erwartungswert, wenn man alle 4 Dailies am Tag macht:</t>
  </si>
  <si>
    <t>Skins pro Tag</t>
  </si>
  <si>
    <t>20er Daily (11-20)</t>
  </si>
  <si>
    <t>30er Daily  (21-30)</t>
  </si>
  <si>
    <t>40er Daily (31-40)</t>
  </si>
  <si>
    <t>50er Daily (41-50)</t>
  </si>
  <si>
    <t>Durchschnittliche Anzahl an Tagen, an dem man alle 4 Dailies erledigen muss, um das komplette Set zu erspielen:</t>
  </si>
  <si>
    <t>Durchschnittliche Anzahl Runs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</si>
</sst>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00000000000000000000"/>
    <numFmt numFmtId="165" formatCode="0.000000000000000000000000000000E+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0" fillId="0" borderId="0" xfId="0" applyAlignment="1"/>
    <xf numFmtId="0" fontId="0" fillId="0" borderId="0" xfId="0" applyNumberFormat="1"/>
    <xf numFmtId="2" fontId="0" fillId="0" borderId="0" xfId="0" applyNumberFormat="1"/>
    <xf numFmtId="164" fontId="0" fillId="0" borderId="0" xfId="0" applyNumberFormat="1"/>
    <xf numFmtId="3" fontId="0" fillId="0" borderId="0" xfId="0" applyNumberFormat="1"/>
    <xf numFmtId="3" fontId="0" fillId="0" borderId="0" xfId="0" applyNumberFormat="1" applyAlignment="1">
      <alignment horizontal="center"/>
    </xf>
    <xf numFmtId="165" fontId="0" fillId="0" borderId="0" xfId="0" applyNumberFormat="1"/>
    <xf numFmtId="0" fontId="2" fillId="0" borderId="0" xfId="1"/>
    <xf numFmtId="1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ocs.google.com/spreadsheets/d/18IHVJao5j85KOp6lBTOgO8qs4VYD3Xty-jKPZo8o-Q4/pub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K33" sqref="K33"/>
    </sheetView>
  </sheetViews>
  <sheetFormatPr baseColWidth="10" defaultRowHeight="15" x14ac:dyDescent="0.25"/>
  <cols>
    <col min="1" max="1" width="3.7109375" bestFit="1" customWidth="1"/>
    <col min="2" max="2" width="17.140625" customWidth="1"/>
    <col min="3" max="3" width="27" customWidth="1"/>
    <col min="10" max="10" width="28.28515625" bestFit="1" customWidth="1"/>
    <col min="11" max="11" width="46.85546875" customWidth="1"/>
    <col min="12" max="12" width="35.140625" customWidth="1"/>
    <col min="13" max="13" width="24.85546875" customWidth="1"/>
  </cols>
  <sheetData>
    <row r="1" spans="1:14" x14ac:dyDescent="0.25">
      <c r="A1" s="11" t="s">
        <v>0</v>
      </c>
      <c r="B1" s="11"/>
      <c r="C1" s="11"/>
      <c r="D1" s="11"/>
      <c r="F1" s="11" t="s">
        <v>5</v>
      </c>
      <c r="G1" s="11"/>
      <c r="H1" s="11"/>
      <c r="I1" s="11"/>
      <c r="J1" s="11"/>
      <c r="K1">
        <f>B22</f>
        <v>3.8815789473684208E-3</v>
      </c>
    </row>
    <row r="2" spans="1:14" x14ac:dyDescent="0.25">
      <c r="B2" s="12" t="s">
        <v>1</v>
      </c>
      <c r="C2" s="12"/>
      <c r="D2" s="3">
        <v>7.3749999999999996E-2</v>
      </c>
      <c r="E2" s="2"/>
      <c r="J2" t="s">
        <v>7</v>
      </c>
      <c r="K2" s="4">
        <f>C22</f>
        <v>257.62711864406782</v>
      </c>
      <c r="L2" t="s">
        <v>6</v>
      </c>
    </row>
    <row r="3" spans="1:14" x14ac:dyDescent="0.25">
      <c r="A3" t="s">
        <v>2</v>
      </c>
      <c r="B3" t="s">
        <v>3</v>
      </c>
      <c r="C3" t="s">
        <v>28</v>
      </c>
      <c r="I3" t="s">
        <v>15</v>
      </c>
      <c r="J3" s="4">
        <f>K2</f>
        <v>257.62711864406782</v>
      </c>
      <c r="K3" t="s">
        <v>16</v>
      </c>
      <c r="L3">
        <f>(1-1/K2)^K2</f>
        <v>0.36716430764663915</v>
      </c>
    </row>
    <row r="4" spans="1:14" x14ac:dyDescent="0.25">
      <c r="A4">
        <v>1</v>
      </c>
      <c r="B4">
        <f>(D2)*((19-0)/19)</f>
        <v>7.3749999999999996E-2</v>
      </c>
      <c r="C4" s="4">
        <f>1/B4</f>
        <v>13.559322033898306</v>
      </c>
    </row>
    <row r="5" spans="1:14" x14ac:dyDescent="0.25">
      <c r="A5">
        <v>2</v>
      </c>
      <c r="B5">
        <f>($D$2)*((19-A4)/19)</f>
        <v>6.9868421052631566E-2</v>
      </c>
      <c r="C5" s="4">
        <f t="shared" ref="C5:C19" si="0">1/B5</f>
        <v>14.312617702448213</v>
      </c>
    </row>
    <row r="6" spans="1:14" x14ac:dyDescent="0.25">
      <c r="A6">
        <v>3</v>
      </c>
      <c r="B6">
        <f t="shared" ref="B6:B22" si="1">($D$2)*((19-A5)/19)</f>
        <v>6.5986842105263149E-2</v>
      </c>
      <c r="C6" s="4">
        <f t="shared" si="0"/>
        <v>15.15453639082752</v>
      </c>
      <c r="G6" s="11" t="s">
        <v>8</v>
      </c>
      <c r="H6" s="11"/>
      <c r="I6" s="11"/>
      <c r="J6" s="11"/>
      <c r="K6" s="5">
        <f>1/FACT(19)</f>
        <v>8.2206352466243295E-18</v>
      </c>
    </row>
    <row r="7" spans="1:14" x14ac:dyDescent="0.25">
      <c r="A7">
        <v>4</v>
      </c>
      <c r="B7">
        <f t="shared" si="1"/>
        <v>6.2105263157894733E-2</v>
      </c>
      <c r="C7" s="4">
        <f t="shared" si="0"/>
        <v>16.101694915254239</v>
      </c>
      <c r="K7" t="s">
        <v>9</v>
      </c>
    </row>
    <row r="8" spans="1:14" x14ac:dyDescent="0.25">
      <c r="A8">
        <v>5</v>
      </c>
      <c r="B8">
        <f t="shared" si="1"/>
        <v>5.8223684210526316E-2</v>
      </c>
      <c r="C8" s="4">
        <f t="shared" si="0"/>
        <v>17.175141242937851</v>
      </c>
      <c r="K8" t="s">
        <v>12</v>
      </c>
      <c r="M8" s="7">
        <f>1/K6</f>
        <v>1.21645100408832E+17</v>
      </c>
      <c r="N8" t="s">
        <v>13</v>
      </c>
    </row>
    <row r="9" spans="1:14" x14ac:dyDescent="0.25">
      <c r="A9">
        <v>6</v>
      </c>
      <c r="B9">
        <f t="shared" si="1"/>
        <v>5.4342105263157886E-2</v>
      </c>
      <c r="C9" s="4">
        <f t="shared" si="0"/>
        <v>18.401937046004846</v>
      </c>
    </row>
    <row r="10" spans="1:14" x14ac:dyDescent="0.25">
      <c r="A10">
        <v>7</v>
      </c>
      <c r="B10">
        <f t="shared" si="1"/>
        <v>5.046052631578947E-2</v>
      </c>
      <c r="C10" s="4">
        <f t="shared" si="0"/>
        <v>19.817470664928294</v>
      </c>
    </row>
    <row r="11" spans="1:14" x14ac:dyDescent="0.25">
      <c r="A11">
        <v>8</v>
      </c>
      <c r="B11">
        <f t="shared" si="1"/>
        <v>4.6578947368421046E-2</v>
      </c>
      <c r="C11" s="4">
        <f t="shared" si="0"/>
        <v>21.468926553672318</v>
      </c>
    </row>
    <row r="12" spans="1:14" x14ac:dyDescent="0.25">
      <c r="A12">
        <v>9</v>
      </c>
      <c r="B12">
        <f t="shared" si="1"/>
        <v>4.269736842105263E-2</v>
      </c>
      <c r="C12" s="4">
        <f t="shared" si="0"/>
        <v>23.420647149460709</v>
      </c>
      <c r="G12" s="11" t="s">
        <v>10</v>
      </c>
      <c r="H12" s="11"/>
      <c r="I12" s="11"/>
      <c r="J12" s="11"/>
      <c r="K12" s="8">
        <f>PRODUCT(B4:B22)</f>
        <v>1.8890987970249596E-29</v>
      </c>
    </row>
    <row r="13" spans="1:14" x14ac:dyDescent="0.25">
      <c r="A13">
        <v>10</v>
      </c>
      <c r="B13">
        <f t="shared" si="1"/>
        <v>3.8815789473684206E-2</v>
      </c>
      <c r="C13" s="4">
        <f t="shared" si="0"/>
        <v>25.762711864406782</v>
      </c>
      <c r="K13" t="s">
        <v>11</v>
      </c>
      <c r="L13" s="6">
        <f>K6/K12</f>
        <v>435161742708.77557</v>
      </c>
      <c r="M13" t="s">
        <v>14</v>
      </c>
    </row>
    <row r="14" spans="1:14" x14ac:dyDescent="0.25">
      <c r="A14">
        <v>11</v>
      </c>
      <c r="B14">
        <f t="shared" si="1"/>
        <v>3.4934210526315783E-2</v>
      </c>
      <c r="C14" s="4">
        <f t="shared" si="0"/>
        <v>28.625235404896426</v>
      </c>
    </row>
    <row r="15" spans="1:14" x14ac:dyDescent="0.25">
      <c r="A15">
        <v>12</v>
      </c>
      <c r="B15">
        <f t="shared" si="1"/>
        <v>3.1052631578947366E-2</v>
      </c>
      <c r="C15" s="4">
        <f t="shared" si="0"/>
        <v>32.203389830508478</v>
      </c>
    </row>
    <row r="16" spans="1:14" x14ac:dyDescent="0.25">
      <c r="A16">
        <v>13</v>
      </c>
      <c r="B16">
        <f t="shared" si="1"/>
        <v>2.7171052631578943E-2</v>
      </c>
      <c r="C16" s="4">
        <f t="shared" si="0"/>
        <v>36.803874092009693</v>
      </c>
    </row>
    <row r="17" spans="1:12" x14ac:dyDescent="0.25">
      <c r="A17">
        <v>14</v>
      </c>
      <c r="B17">
        <f t="shared" si="1"/>
        <v>2.3289473684210523E-2</v>
      </c>
      <c r="C17" s="4">
        <f t="shared" si="0"/>
        <v>42.937853107344637</v>
      </c>
    </row>
    <row r="18" spans="1:12" x14ac:dyDescent="0.25">
      <c r="A18">
        <v>15</v>
      </c>
      <c r="B18">
        <f t="shared" si="1"/>
        <v>1.9407894736842103E-2</v>
      </c>
      <c r="C18" s="4">
        <f t="shared" si="0"/>
        <v>51.525423728813564</v>
      </c>
    </row>
    <row r="19" spans="1:12" x14ac:dyDescent="0.25">
      <c r="A19">
        <v>16</v>
      </c>
      <c r="B19">
        <f t="shared" si="1"/>
        <v>1.5526315789473683E-2</v>
      </c>
      <c r="C19" s="4">
        <f t="shared" si="0"/>
        <v>64.406779661016955</v>
      </c>
    </row>
    <row r="20" spans="1:12" x14ac:dyDescent="0.25">
      <c r="A20">
        <v>17</v>
      </c>
      <c r="B20">
        <f t="shared" si="1"/>
        <v>1.1644736842105262E-2</v>
      </c>
      <c r="C20" s="4">
        <f>1/B20</f>
        <v>85.875706214689274</v>
      </c>
    </row>
    <row r="21" spans="1:12" x14ac:dyDescent="0.25">
      <c r="A21">
        <v>18</v>
      </c>
      <c r="B21">
        <f t="shared" si="1"/>
        <v>7.7631578947368416E-3</v>
      </c>
      <c r="C21" s="4">
        <f>1/B21</f>
        <v>128.81355932203391</v>
      </c>
    </row>
    <row r="22" spans="1:12" x14ac:dyDescent="0.25">
      <c r="A22">
        <v>19</v>
      </c>
      <c r="B22">
        <f t="shared" si="1"/>
        <v>3.8815789473684208E-3</v>
      </c>
      <c r="C22" s="4">
        <f>1/B22</f>
        <v>257.62711864406782</v>
      </c>
    </row>
    <row r="23" spans="1:12" x14ac:dyDescent="0.25">
      <c r="B23" s="1" t="s">
        <v>4</v>
      </c>
      <c r="C23" s="4">
        <f>SUM(C4:C22)</f>
        <v>913.9939455692197</v>
      </c>
    </row>
    <row r="25" spans="1:12" x14ac:dyDescent="0.25">
      <c r="B25" s="1" t="s">
        <v>19</v>
      </c>
      <c r="C25" s="1"/>
    </row>
    <row r="26" spans="1:12" x14ac:dyDescent="0.25">
      <c r="B26" t="s">
        <v>23</v>
      </c>
      <c r="C26">
        <v>3.7999999999999999E-2</v>
      </c>
      <c r="E26" t="s">
        <v>20</v>
      </c>
      <c r="J26">
        <f>SUM(C26:C29)/4</f>
        <v>7.3749999999999996E-2</v>
      </c>
    </row>
    <row r="27" spans="1:12" x14ac:dyDescent="0.25">
      <c r="B27" t="s">
        <v>24</v>
      </c>
      <c r="C27">
        <v>4.5999999999999999E-2</v>
      </c>
      <c r="E27" t="s">
        <v>21</v>
      </c>
      <c r="J27">
        <f>SUM(C26:C29)</f>
        <v>0.29499999999999998</v>
      </c>
      <c r="K27" t="s">
        <v>22</v>
      </c>
    </row>
    <row r="28" spans="1:12" x14ac:dyDescent="0.25">
      <c r="B28" t="s">
        <v>25</v>
      </c>
      <c r="C28">
        <v>9.7000000000000003E-2</v>
      </c>
      <c r="E28" t="s">
        <v>27</v>
      </c>
      <c r="L28" s="10">
        <f>C23/4</f>
        <v>228.49848639230493</v>
      </c>
    </row>
    <row r="29" spans="1:12" x14ac:dyDescent="0.25">
      <c r="B29" t="s">
        <v>26</v>
      </c>
      <c r="C29">
        <v>0.114</v>
      </c>
    </row>
    <row r="31" spans="1:12" x14ac:dyDescent="0.25">
      <c r="B31" t="s">
        <v>17</v>
      </c>
      <c r="D31" s="9" t="s">
        <v>18</v>
      </c>
    </row>
  </sheetData>
  <mergeCells count="5">
    <mergeCell ref="A1:D1"/>
    <mergeCell ref="B2:C2"/>
    <mergeCell ref="F1:J1"/>
    <mergeCell ref="G6:J6"/>
    <mergeCell ref="G12:J12"/>
  </mergeCells>
  <hyperlinks>
    <hyperlink ref="D31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Fraktal-Skins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2014-11-29T18:02:05Z</dcterms:created>
  <dcterms:modified xsi:type="dcterms:W3CDTF">2014-11-29T19:01:07Z</dcterms:modified>
</cp:coreProperties>
</file>